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<sst xmlns="http://schemas.openxmlformats.org/spreadsheetml/2006/main" count="101" uniqueCount="74">
  <si>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</si>
  <si>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</si>
  <si>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</si>
  <si>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</si>
  <si>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</si>
  <si>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</si>
  <si>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</si>
  <si>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</si>
  <si>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</si>
  <si>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</si>
  <si>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</si>
  <si>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</si>
  <si>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</si>
  <si>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</si>
  <si>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</si>
  <si>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</si>
  <si>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</si>
  <si>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</si>
  <si>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</si>
  <si>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</si>
  <si>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</si>
  <si>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</si>
  <si>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</si>
  <si>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</si>
  <si>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</si>
  <si>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</si>
  <si>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</si>
  <si>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</si>
  <si>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</si>
  <si>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</si>
  <si>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</si>
  <si>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ТЕРм08-02-405-01
Демонтаж провода и кабеля
100 м
------------------------
(Территориальная поправка к базе 2001г ЭМ=0; ЗПМ=0; МАТ=0;
Районный к-т 15%;
 ОЗП=0,3; ТЗ=0,3)
------------------------
НР 95%*0,85 от ФОТ; (1947)
СП 65%*0,8 от ФОТ; (1254</t>
  </si>
  <si>
    <t>21,6
----------
4,43</t>
  </si>
  <si>
    <t>6,737
----------
21,566</t>
  </si>
  <si>
    <t>ТЕРп01-07-002-01
Отключение эл.двигателя
1 шт.
------------------------
(Территориальная поправка к базе 2001г ЭМ=0; ЗПМ=0; МАТ=0;
Районный к-т 15%;
 ОЗП=0,6; ТЗ=0,6)
------------------------
НР 65%*0,85 от ФОТ; (254)
СП 40%*0,8 от ФОТ; (147</t>
  </si>
  <si>
    <t>21,6
----------
6,048</t>
  </si>
  <si>
    <t>7,501
----------
21,586</t>
  </si>
  <si>
    <t>ТЕРм08-03-481-02
Демонтаж электродвигателя, масса: до 0,1 т
1 шт.
------------------------
(Территориальная поправка к базе 2001г ЭМ=0; ЗПМ=0; МАТ=0;
Районный к-т 15%;
 ОЗП=0,6; ТЗ=0,6)
------------------------
НР 95%*0,85 от ФОТ; (808)
СП 65%*0,8 от ФОТ; (520</t>
  </si>
  <si>
    <t>21,6
----------
6,978</t>
  </si>
  <si>
    <t>5,632
----------
21,587</t>
  </si>
  <si>
    <t>ТЕРм30-01-134-01
Демонтаж полумуфт
1 шт.
------------------------
(Территориальная поправка к базе 2001г ЭМ=0; ЗПМ=0; МАТ=0;
Районный к-т 15%;
 ОЗП=0,6; ТЗ=0,6)
------------------------
НР 80%*0,85 от ФОТ; (233)
СП 60%*0,8 от ФОТ; (164</t>
  </si>
  <si>
    <t>21,6
----------
7,07</t>
  </si>
  <si>
    <t>8,691
----------
21,579</t>
  </si>
  <si>
    <t>ТЕРп01-07-002-01
Подключение эл.двигателя и фазировка
1 шт.
------------------------
(Территориальная поправка к базе 2001г ЭМ=0; ЗПМ=0; МАТ=0;
Районный к-т 15%)
------------------------
НР 65%*0,85 от ФОТ; (423)
СП 40%*0,8 от ФОТ; (245</t>
  </si>
  <si>
    <t>ТЕР46-03-001-02
Сверление отверстий диаметром: 22 мм
100 отверстий
------------------------
(Территориальная поправка к базе 2001г ЭМ=0; ЗПМ=0; МАТ=0;
Районный к-т 15%)
------------------------
НР 110%*0,85 от ФОТ; (731)
СП 70%*0,8 от ФОТ; (438</t>
  </si>
  <si>
    <t>21,6
----------
2,319</t>
  </si>
  <si>
    <t>9,636
----------
21,584</t>
  </si>
  <si>
    <t>ТЕРм08-02-144-01
Монтаж клемм
100 шт.
------------------------
(Территориальная поправка к базе 2001г ЭМ=0; ЗПМ=0; МАТ=0;
Районный к-т 15%)
------------------------
НР 95%*0,85 от ФОТ; (1040)
СП 65%*0,8 от ФОТ; (670</t>
  </si>
  <si>
    <t>21,6
----------
6,102</t>
  </si>
  <si>
    <t>ТЕР11-01-040-01 прим
Установка Din-рейки
100 м
------------------------
(Территориальная поправка к базе 2001г ЭМ=0; ЗПМ=0; МАТ=0;
Районный к-т 15%)
------------------------
НР 123%*0,85 от ФОТ; (25)
СП 75%*0,8 от ФОТ; (14</t>
  </si>
  <si>
    <t>ТЕРм08-02-405-01
Монтаж провода и кабеля
100 м
------------------------
(Территориальная поправка к базе 2001г ЭМ=0; ЗПМ=0; МАТ=0;
Районный к-т 15%)
------------------------
НР 95%*0,85 от ФОТ; (6488)
СП 65%*0,8 от ФОТ; (4178</t>
  </si>
  <si>
    <t>ТЕРм08-02-144-01
Подключение разъемов соленоидов
100 шт.
------------------------
(Территориальная поправка к базе 2001г ЭМ=0; ЗПМ=0; МАТ=0;
Районный к-т 15%)
------------------------
НР 95%*0,85 от ФОТ; (333)
СП 65%*0,8 от ФОТ; (214</t>
  </si>
  <si>
    <t>ТЕРм08-02-411-04
Установка гермовводов
1 ввод
------------------------
(Территориальная поправка к базе 2001г ЭМ=0; ЗПМ=0; МАТ=0;
Районный к-т 15%)
------------------------
НР 95%*0,85 от ФОТ; (2778)
СП 65%*0,8 от ФОТ; (1789</t>
  </si>
  <si>
    <t>21,6
----------
2,978</t>
  </si>
  <si>
    <t>ТЕРм08-02-158-10
Опрессовка и маркировка концов провода и кабеля, количество жил до 37
1 шт.
------------------------
(Территориальная поправка к базе 2001г ЭМ=0; ЗПМ=0; МАТ=0;
Районный к-т 15%)
------------------------
НР 95%*0,85 от ФОТ; (145)
СП 65%*0,8 от ФОТ; (94</t>
  </si>
  <si>
    <t>21,6
----------
6,35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</si>
  <si>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ЭМ=0; ЗПМ=0; МАТ=0;
Районный к-т 15%)
------------------------
НР 65%*0,85 от ФОТ; (2463)
СП 40%*0,8 от ФОТ; (1427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</si>
  <si>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</si>
  <si>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</si>
  <si>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</si>
  <si>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</si>
  <si>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</si>
  <si>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</si>
  <si>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</si>
  <si>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</si>
  <si>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</si>
  <si>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</si>
  <si>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</si>
  <si>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</si>
  <si>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</si>
  <si>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</si>
  <si>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руб.</t>
  </si>
  <si>
    <t>Составлен в базисных и текущих ценах по состоянию на  3 квартал 2019 г.</t>
  </si>
  <si>
    <t>Подключение гидростанции, станок №205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</si>
</sst>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2" fillId="0" borderId="11" xfId="63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11" fillId="0" borderId="1" xfId="53" applyFont="1" applyBorder="1" applyAlignment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1" fillId="0" borderId="1" xfId="53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2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1"/>
  <sheetViews>
    <sheetView showGridLines="0" tabSelected="1" zoomScale="92" zoomScaleNormal="92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23</v>
      </c>
      <c r="C3" s="5"/>
      <c r="D3" s="6"/>
      <c r="E3" s="3"/>
      <c r="F3" s="7"/>
      <c r="G3" s="7"/>
      <c r="H3" s="7"/>
      <c r="I3" s="7"/>
      <c r="J3" s="7"/>
      <c r="K3" s="7"/>
      <c r="L3" s="8" t="s">
        <v>24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25</v>
      </c>
      <c r="C5" s="5"/>
      <c r="D5" s="6"/>
      <c r="E5" s="3"/>
      <c r="F5" s="7"/>
      <c r="G5" s="7"/>
      <c r="H5" s="7"/>
      <c r="I5" s="7"/>
      <c r="J5" s="7"/>
      <c r="K5" s="7"/>
      <c r="L5" s="11" t="s">
        <v>26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28</v>
      </c>
      <c r="C6" s="5"/>
      <c r="D6" s="6"/>
      <c r="E6" s="3"/>
      <c r="F6" s="7"/>
      <c r="G6" s="7"/>
      <c r="H6" s="7"/>
      <c r="I6" s="7"/>
      <c r="J6" s="7"/>
      <c r="K6" s="7"/>
      <c r="L6" s="11" t="s">
        <v>27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50" t="s">
        <v>73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63" t="s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50" t="s">
        <v>73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66">
        <f>52415</f>
        <v>52415</v>
      </c>
      <c r="L17" s="66"/>
      <c r="M17" s="23" t="s">
        <v>71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67">
        <v>115.18</v>
      </c>
      <c r="L18" s="67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66">
        <f>23596/1000</f>
        <v>23.596</v>
      </c>
      <c r="L19" s="66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72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59" t="s">
        <v>3</v>
      </c>
      <c r="B22" s="59" t="s">
        <v>12</v>
      </c>
      <c r="C22" s="59" t="s">
        <v>15</v>
      </c>
      <c r="D22" s="56" t="s">
        <v>13</v>
      </c>
      <c r="E22" s="57"/>
      <c r="F22" s="58"/>
      <c r="G22" s="56" t="s">
        <v>14</v>
      </c>
      <c r="H22" s="57"/>
      <c r="I22" s="58"/>
      <c r="J22" s="68" t="s">
        <v>4</v>
      </c>
      <c r="K22" s="69"/>
      <c r="L22" s="54" t="s">
        <v>21</v>
      </c>
      <c r="M22" s="54"/>
      <c r="N22" s="54"/>
      <c r="O22" s="6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60"/>
      <c r="B23" s="60"/>
      <c r="C23" s="60"/>
      <c r="D23" s="52" t="s">
        <v>11</v>
      </c>
      <c r="E23" s="28" t="s">
        <v>19</v>
      </c>
      <c r="F23" s="28" t="s">
        <v>16</v>
      </c>
      <c r="G23" s="52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4" t="s">
        <v>11</v>
      </c>
      <c r="M23" s="28" t="s">
        <v>19</v>
      </c>
      <c r="N23" s="28" t="s">
        <v>16</v>
      </c>
      <c r="O23" s="6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61"/>
      <c r="B24" s="61"/>
      <c r="C24" s="61"/>
      <c r="D24" s="53"/>
      <c r="E24" s="31" t="s">
        <v>18</v>
      </c>
      <c r="F24" s="28" t="s">
        <v>17</v>
      </c>
      <c r="G24" s="53"/>
      <c r="H24" s="31" t="s">
        <v>18</v>
      </c>
      <c r="I24" s="28" t="s">
        <v>17</v>
      </c>
      <c r="J24" s="31" t="s">
        <v>18</v>
      </c>
      <c r="K24" s="28" t="s">
        <v>17</v>
      </c>
      <c r="L24" s="55"/>
      <c r="M24" s="31" t="s">
        <v>18</v>
      </c>
      <c r="N24" s="28" t="s">
        <v>17</v>
      </c>
      <c r="O24" s="6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35">
        <v>7</v>
      </c>
      <c r="H25" s="35">
        <v>8</v>
      </c>
      <c r="I25" s="35">
        <v>9</v>
      </c>
      <c r="J25" s="35">
        <v>10</v>
      </c>
      <c r="K25" s="35">
        <v>11</v>
      </c>
      <c r="L25" s="35">
        <v>12</v>
      </c>
      <c r="M25" s="35">
        <v>13</v>
      </c>
      <c r="N25" s="3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40.25">
      <c r="A26" s="36">
        <v>1</v>
      </c>
      <c r="B26" s="37" t="s">
        <v>31</v>
      </c>
      <c r="C26" s="38">
        <v>1</v>
      </c>
      <c r="D26" s="39">
        <v>82.66</v>
      </c>
      <c r="E26" s="39">
        <v>82.66</v>
      </c>
      <c r="F26" s="39"/>
      <c r="G26" s="39">
        <v>83</v>
      </c>
      <c r="H26" s="39">
        <v>83</v>
      </c>
      <c r="I26" s="39"/>
      <c r="J26" s="36" t="s">
        <v>32</v>
      </c>
      <c r="K26" s="38" t="s">
        <v>33</v>
      </c>
      <c r="L26" s="39">
        <v>2411</v>
      </c>
      <c r="M26" s="39">
        <v>2411</v>
      </c>
      <c r="N26" s="3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40.25">
      <c r="A27" s="36">
        <v>2</v>
      </c>
      <c r="B27" s="37" t="s">
        <v>34</v>
      </c>
      <c r="C27" s="38">
        <v>1</v>
      </c>
      <c r="D27" s="39">
        <v>15.75</v>
      </c>
      <c r="E27" s="39">
        <v>15.75</v>
      </c>
      <c r="F27" s="39"/>
      <c r="G27" s="39">
        <v>16</v>
      </c>
      <c r="H27" s="39">
        <v>16</v>
      </c>
      <c r="I27" s="39"/>
      <c r="J27" s="36" t="s">
        <v>35</v>
      </c>
      <c r="K27" s="38" t="s">
        <v>36</v>
      </c>
      <c r="L27" s="39">
        <v>459</v>
      </c>
      <c r="M27" s="39">
        <v>459</v>
      </c>
      <c r="N27" s="3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53">
      <c r="A28" s="36">
        <v>3</v>
      </c>
      <c r="B28" s="37" t="s">
        <v>37</v>
      </c>
      <c r="C28" s="38">
        <v>1</v>
      </c>
      <c r="D28" s="39">
        <v>34.33</v>
      </c>
      <c r="E28" s="39">
        <v>34.33</v>
      </c>
      <c r="F28" s="39"/>
      <c r="G28" s="39">
        <v>34</v>
      </c>
      <c r="H28" s="39">
        <v>34</v>
      </c>
      <c r="I28" s="39"/>
      <c r="J28" s="36" t="s">
        <v>38</v>
      </c>
      <c r="K28" s="38" t="s">
        <v>39</v>
      </c>
      <c r="L28" s="39">
        <v>1000</v>
      </c>
      <c r="M28" s="39">
        <v>1000</v>
      </c>
      <c r="N28" s="3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40.25">
      <c r="A29" s="36">
        <v>4</v>
      </c>
      <c r="B29" s="37" t="s">
        <v>40</v>
      </c>
      <c r="C29" s="38">
        <v>1</v>
      </c>
      <c r="D29" s="39">
        <v>11.72</v>
      </c>
      <c r="E29" s="39">
        <v>11.72</v>
      </c>
      <c r="F29" s="39"/>
      <c r="G29" s="39">
        <v>12</v>
      </c>
      <c r="H29" s="39">
        <v>12</v>
      </c>
      <c r="I29" s="39"/>
      <c r="J29" s="36" t="s">
        <v>41</v>
      </c>
      <c r="K29" s="38" t="s">
        <v>42</v>
      </c>
      <c r="L29" s="39">
        <v>342</v>
      </c>
      <c r="M29" s="39">
        <v>342</v>
      </c>
      <c r="N29" s="3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7.5">
      <c r="A30" s="36">
        <v>5</v>
      </c>
      <c r="B30" s="37" t="s">
        <v>43</v>
      </c>
      <c r="C30" s="38">
        <v>1</v>
      </c>
      <c r="D30" s="39">
        <v>26.24</v>
      </c>
      <c r="E30" s="39">
        <v>26.24</v>
      </c>
      <c r="F30" s="39"/>
      <c r="G30" s="39">
        <v>26</v>
      </c>
      <c r="H30" s="39">
        <v>26</v>
      </c>
      <c r="I30" s="39"/>
      <c r="J30" s="36" t="s">
        <v>35</v>
      </c>
      <c r="K30" s="38" t="s">
        <v>36</v>
      </c>
      <c r="L30" s="39">
        <v>765</v>
      </c>
      <c r="M30" s="39">
        <v>765</v>
      </c>
      <c r="N30" s="3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7.5">
      <c r="A31" s="36">
        <v>6</v>
      </c>
      <c r="B31" s="37" t="s">
        <v>44</v>
      </c>
      <c r="C31" s="38">
        <v>0.16</v>
      </c>
      <c r="D31" s="39">
        <v>167.44</v>
      </c>
      <c r="E31" s="39">
        <v>167.44</v>
      </c>
      <c r="F31" s="39"/>
      <c r="G31" s="39">
        <v>27</v>
      </c>
      <c r="H31" s="39">
        <v>27</v>
      </c>
      <c r="I31" s="39"/>
      <c r="J31" s="36" t="s">
        <v>45</v>
      </c>
      <c r="K31" s="38" t="s">
        <v>46</v>
      </c>
      <c r="L31" s="39">
        <v>782</v>
      </c>
      <c r="M31" s="39">
        <v>782</v>
      </c>
      <c r="N31" s="3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7.5">
      <c r="A32" s="36">
        <v>7</v>
      </c>
      <c r="B32" s="37" t="s">
        <v>47</v>
      </c>
      <c r="C32" s="38">
        <v>0.5</v>
      </c>
      <c r="D32" s="39">
        <v>88.32</v>
      </c>
      <c r="E32" s="39">
        <v>88.32</v>
      </c>
      <c r="F32" s="39"/>
      <c r="G32" s="39">
        <v>44</v>
      </c>
      <c r="H32" s="39">
        <v>44</v>
      </c>
      <c r="I32" s="39"/>
      <c r="J32" s="36" t="s">
        <v>48</v>
      </c>
      <c r="K32" s="38" t="s">
        <v>22</v>
      </c>
      <c r="L32" s="39">
        <v>1288</v>
      </c>
      <c r="M32" s="39">
        <v>1288</v>
      </c>
      <c r="N32" s="3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27.5">
      <c r="A33" s="36">
        <v>8</v>
      </c>
      <c r="B33" s="37" t="s">
        <v>49</v>
      </c>
      <c r="C33" s="38">
        <v>0.01</v>
      </c>
      <c r="D33" s="39">
        <v>83.95</v>
      </c>
      <c r="E33" s="39">
        <v>83.95</v>
      </c>
      <c r="F33" s="39"/>
      <c r="G33" s="39">
        <v>1</v>
      </c>
      <c r="H33" s="39">
        <v>1</v>
      </c>
      <c r="I33" s="39"/>
      <c r="J33" s="36" t="s">
        <v>35</v>
      </c>
      <c r="K33" s="38" t="s">
        <v>36</v>
      </c>
      <c r="L33" s="39">
        <v>24</v>
      </c>
      <c r="M33" s="39">
        <v>24</v>
      </c>
      <c r="N33" s="3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27.5">
      <c r="A34" s="36">
        <v>9</v>
      </c>
      <c r="B34" s="37" t="s">
        <v>50</v>
      </c>
      <c r="C34" s="38">
        <v>1</v>
      </c>
      <c r="D34" s="39">
        <v>275.54</v>
      </c>
      <c r="E34" s="39">
        <v>275.54</v>
      </c>
      <c r="F34" s="39"/>
      <c r="G34" s="39">
        <v>276</v>
      </c>
      <c r="H34" s="39">
        <v>276</v>
      </c>
      <c r="I34" s="39"/>
      <c r="J34" s="36" t="s">
        <v>32</v>
      </c>
      <c r="K34" s="38" t="s">
        <v>33</v>
      </c>
      <c r="L34" s="39">
        <v>8035</v>
      </c>
      <c r="M34" s="39">
        <v>8035</v>
      </c>
      <c r="N34" s="3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7.5">
      <c r="A35" s="36">
        <v>10</v>
      </c>
      <c r="B35" s="37" t="s">
        <v>51</v>
      </c>
      <c r="C35" s="38">
        <v>0.16</v>
      </c>
      <c r="D35" s="39">
        <v>88.32</v>
      </c>
      <c r="E35" s="39">
        <v>88.32</v>
      </c>
      <c r="F35" s="39"/>
      <c r="G35" s="39">
        <v>14</v>
      </c>
      <c r="H35" s="39">
        <v>14</v>
      </c>
      <c r="I35" s="39"/>
      <c r="J35" s="36" t="s">
        <v>48</v>
      </c>
      <c r="K35" s="38" t="s">
        <v>22</v>
      </c>
      <c r="L35" s="39">
        <v>412</v>
      </c>
      <c r="M35" s="39">
        <v>412</v>
      </c>
      <c r="N35" s="3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7.5">
      <c r="A36" s="36">
        <v>11</v>
      </c>
      <c r="B36" s="37" t="s">
        <v>52</v>
      </c>
      <c r="C36" s="38">
        <v>16</v>
      </c>
      <c r="D36" s="39">
        <v>7.37</v>
      </c>
      <c r="E36" s="39">
        <v>7.37</v>
      </c>
      <c r="F36" s="39"/>
      <c r="G36" s="39">
        <v>118</v>
      </c>
      <c r="H36" s="39">
        <v>118</v>
      </c>
      <c r="I36" s="39"/>
      <c r="J36" s="36" t="s">
        <v>53</v>
      </c>
      <c r="K36" s="38" t="s">
        <v>22</v>
      </c>
      <c r="L36" s="39">
        <v>3440</v>
      </c>
      <c r="M36" s="39">
        <v>3440</v>
      </c>
      <c r="N36" s="3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40.25">
      <c r="A37" s="36">
        <v>12</v>
      </c>
      <c r="B37" s="37" t="s">
        <v>54</v>
      </c>
      <c r="C37" s="38">
        <v>0.5</v>
      </c>
      <c r="D37" s="39">
        <v>12.33</v>
      </c>
      <c r="E37" s="39">
        <v>12.33</v>
      </c>
      <c r="F37" s="39"/>
      <c r="G37" s="39">
        <v>6</v>
      </c>
      <c r="H37" s="39">
        <v>6</v>
      </c>
      <c r="I37" s="39"/>
      <c r="J37" s="36" t="s">
        <v>55</v>
      </c>
      <c r="K37" s="38" t="s">
        <v>22</v>
      </c>
      <c r="L37" s="39">
        <v>180</v>
      </c>
      <c r="M37" s="39">
        <v>180</v>
      </c>
      <c r="N37" s="3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53">
      <c r="A38" s="40">
        <v>13</v>
      </c>
      <c r="B38" s="41" t="s">
        <v>56</v>
      </c>
      <c r="C38" s="42">
        <v>1</v>
      </c>
      <c r="D38" s="43">
        <v>152.86</v>
      </c>
      <c r="E38" s="43">
        <v>152.86</v>
      </c>
      <c r="F38" s="43"/>
      <c r="G38" s="43">
        <v>153</v>
      </c>
      <c r="H38" s="43">
        <v>153</v>
      </c>
      <c r="I38" s="43"/>
      <c r="J38" s="40" t="s">
        <v>35</v>
      </c>
      <c r="K38" s="42" t="s">
        <v>36</v>
      </c>
      <c r="L38" s="43">
        <v>4458</v>
      </c>
      <c r="M38" s="43">
        <v>4458</v>
      </c>
      <c r="N38" s="4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2.75">
      <c r="A39" s="46" t="s">
        <v>57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4">
        <v>17478</v>
      </c>
      <c r="M39" s="44">
        <v>17478</v>
      </c>
      <c r="N39" s="4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2.75">
      <c r="A40" s="46" t="s">
        <v>58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>
        <v>23596</v>
      </c>
      <c r="M40" s="44">
        <v>23596</v>
      </c>
      <c r="N40" s="4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.75">
      <c r="A41" s="46" t="s">
        <v>59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4">
        <v>17667</v>
      </c>
      <c r="M41" s="44"/>
      <c r="N41" s="4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2.75">
      <c r="A42" s="46" t="s">
        <v>60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4">
        <v>11152</v>
      </c>
      <c r="M42" s="44"/>
      <c r="N42" s="4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.75">
      <c r="A43" s="48" t="s">
        <v>61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5"/>
      <c r="M43" s="45"/>
      <c r="N43" s="4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2.75">
      <c r="A44" s="46" t="s">
        <v>62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4">
        <v>2014</v>
      </c>
      <c r="M44" s="44"/>
      <c r="N44" s="4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.75">
      <c r="A45" s="46" t="s">
        <v>63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4">
        <v>39762</v>
      </c>
      <c r="M45" s="44"/>
      <c r="N45" s="4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2.75">
      <c r="A46" s="46" t="s">
        <v>64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4">
        <v>10639</v>
      </c>
      <c r="M46" s="44"/>
      <c r="N46" s="4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.75">
      <c r="A47" s="46" t="s">
        <v>65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4">
        <v>52415</v>
      </c>
      <c r="M47" s="44"/>
      <c r="N47" s="44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.75">
      <c r="A48" s="46" t="s">
        <v>66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44"/>
      <c r="N48" s="44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>
      <c r="A49" s="46" t="s">
        <v>67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4">
        <v>23596</v>
      </c>
      <c r="M49" s="44"/>
      <c r="N49" s="44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.75">
      <c r="A50" s="46" t="s">
        <v>68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4">
        <v>17667</v>
      </c>
      <c r="M50" s="44"/>
      <c r="N50" s="44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75">
      <c r="A51" s="46" t="s">
        <v>69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4">
        <v>11152</v>
      </c>
      <c r="M51" s="44"/>
      <c r="N51" s="4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.75">
      <c r="A52" s="48" t="s">
        <v>70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5">
        <v>52415</v>
      </c>
      <c r="M52" s="45"/>
      <c r="N52" s="44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5:43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.75">
      <c r="A54" s="32" t="s">
        <v>29</v>
      </c>
      <c r="D54" s="3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.75">
      <c r="A55" s="3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75">
      <c r="A56" s="32" t="s">
        <v>30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5:43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5:43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5:43" ht="12.7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5:43" ht="12.7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17" ht="12.75">
      <c r="O478" s="9"/>
      <c r="P478" s="9"/>
      <c r="Q478" s="9"/>
    </row>
    <row r="479" spans="15:17" ht="12.75">
      <c r="O479" s="9"/>
      <c r="P479" s="9"/>
      <c r="Q479" s="9"/>
    </row>
    <row r="480" spans="15:17" ht="12.75">
      <c r="O480" s="9"/>
      <c r="P480" s="9"/>
      <c r="Q480" s="9"/>
    </row>
    <row r="481" spans="15:17" ht="12.75">
      <c r="O481" s="9"/>
      <c r="P481" s="9"/>
      <c r="Q481" s="9"/>
    </row>
  </sheetData>
  <sheetProtection/>
  <mergeCells count="34">
    <mergeCell ref="O22:O24"/>
    <mergeCell ref="K17:L17"/>
    <mergeCell ref="K19:L19"/>
    <mergeCell ref="K18:L18"/>
    <mergeCell ref="J22:K22"/>
    <mergeCell ref="A22:A24"/>
    <mergeCell ref="B22:B24"/>
    <mergeCell ref="L23:L24"/>
    <mergeCell ref="D22:F22"/>
    <mergeCell ref="C22:C24"/>
    <mergeCell ref="L22:N22"/>
    <mergeCell ref="G22:I22"/>
    <mergeCell ref="A9:N9"/>
    <mergeCell ref="A12:N12"/>
    <mergeCell ref="A14:N14"/>
    <mergeCell ref="A39:K39"/>
    <mergeCell ref="A40:K40"/>
    <mergeCell ref="A41:K41"/>
    <mergeCell ref="A42:K42"/>
    <mergeCell ref="A43:K43"/>
    <mergeCell ref="A8:N8"/>
    <mergeCell ref="A11:N11"/>
    <mergeCell ref="A13:N13"/>
    <mergeCell ref="D23:D24"/>
    <mergeCell ref="G23:G24"/>
    <mergeCell ref="A49:K49"/>
    <mergeCell ref="A50:K50"/>
    <mergeCell ref="A51:K51"/>
    <mergeCell ref="A52:K52"/>
    <mergeCell ref="A44:K44"/>
    <mergeCell ref="A45:K45"/>
    <mergeCell ref="A46:K46"/>
    <mergeCell ref="A47:K47"/>
    <mergeCell ref="A48:K48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